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27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<sst xmlns="http://schemas.openxmlformats.org/spreadsheetml/2006/main" count="62" uniqueCount="38">
  <si>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</si>
  <si>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</si>
  <si>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</si>
  <si>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</si>
  <si>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</si>
  <si>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</si>
  <si>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</si>
  <si>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</si>
  <si>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</si>
  <si>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</si>
  <si>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</si>
  <si>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</si>
  <si>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</si>
  <si>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</si>
  <si>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</si>
  <si>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</si>
  <si>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 xml:space="preserve">établi le : </t>
  </si>
  <si>
    <t>S/D Exploitation Lignes Italie</t>
  </si>
  <si>
    <t>24H</t>
  </si>
  <si>
    <t>Salammbo</t>
  </si>
  <si>
    <t>06H</t>
  </si>
  <si>
    <t>Direction Exploitation Fret</t>
  </si>
  <si>
    <t>20H</t>
  </si>
  <si>
    <t>Pour toutes informations prière contacter aux N° : Tél : ( 00216 ) 71339366 - 71341777 , Fax : 71345736-71346540</t>
  </si>
  <si>
    <t>Paqize</t>
  </si>
  <si>
    <t xml:space="preserve">Horaire RoRo Ligne Tunisie/Italie/Tunisie </t>
  </si>
  <si>
    <t>23H</t>
  </si>
  <si>
    <t>16H</t>
  </si>
  <si>
    <t xml:space="preserve"> </t>
  </si>
  <si>
    <t xml:space="preserve"> 01/20</t>
  </si>
  <si>
    <t>&amp;</t>
  </si>
  <si>
    <t xml:space="preserve">Salammbo </t>
  </si>
  <si>
    <t>14H</t>
  </si>
  <si>
    <t>Amilacr</t>
  </si>
  <si>
    <t>13H</t>
  </si>
  <si>
    <t>18h</t>
  </si>
  <si>
    <t>Amilacr*</t>
  </si>
  <si>
    <t xml:space="preserve">* Le navire Amilcar assurer double escale à Genes puis à Livourne le Samedi 04 Janvier 2019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</si>
</sst>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sz val="10"/>
      <name val="Arial"/>
      <family val="2"/>
    </font>
    <font>
      <b/>
      <sz val="12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Comic Sans MS"/>
      <family val="4"/>
    </font>
    <font>
      <b/>
      <sz val="9"/>
      <color indexed="56"/>
      <name val="Comic Sans MS"/>
      <family val="4"/>
    </font>
    <font>
      <b/>
      <sz val="11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Comic Sans MS"/>
      <family val="4"/>
    </font>
    <font>
      <b/>
      <sz val="9"/>
      <color theme="3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justify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Border="1" applyAlignment="1">
      <alignment horizontal="center" vertical="justify"/>
    </xf>
    <xf numFmtId="0" fontId="4" fillId="33" borderId="0" xfId="0" applyFont="1" applyFill="1" applyAlignment="1">
      <alignment horizontal="right" vertical="justify"/>
    </xf>
    <xf numFmtId="0" fontId="5" fillId="33" borderId="0" xfId="0" applyFont="1" applyFill="1" applyAlignment="1" applyProtection="1">
      <alignment horizontal="center" vertical="justify"/>
      <protection locked="0"/>
    </xf>
    <xf numFmtId="0" fontId="7" fillId="33" borderId="0" xfId="0" applyFont="1" applyFill="1" applyAlignment="1">
      <alignment horizontal="center" vertical="justify"/>
    </xf>
    <xf numFmtId="0" fontId="7" fillId="33" borderId="0" xfId="0" applyFont="1" applyFill="1" applyAlignment="1">
      <alignment horizontal="left" vertical="justify"/>
    </xf>
    <xf numFmtId="0" fontId="5" fillId="33" borderId="0" xfId="0" applyFont="1" applyFill="1" applyAlignment="1">
      <alignment horizontal="center" vertical="justify"/>
    </xf>
    <xf numFmtId="165" fontId="5" fillId="33" borderId="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shrinkToFit="1"/>
    </xf>
    <xf numFmtId="165" fontId="5" fillId="33" borderId="11" xfId="0" applyNumberFormat="1" applyFont="1" applyFill="1" applyBorder="1" applyAlignment="1">
      <alignment horizontal="right" vertical="center"/>
    </xf>
    <xf numFmtId="165" fontId="5" fillId="33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14" fontId="8" fillId="33" borderId="0" xfId="0" applyNumberFormat="1" applyFont="1" applyFill="1" applyBorder="1" applyAlignment="1">
      <alignment horizontal="left" vertical="center"/>
    </xf>
    <xf numFmtId="20" fontId="8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7" fillId="33" borderId="0" xfId="0" applyFont="1" applyFill="1" applyAlignment="1" applyProtection="1">
      <alignment horizontal="center" vertical="justify"/>
      <protection locked="0"/>
    </xf>
    <xf numFmtId="0" fontId="6" fillId="33" borderId="0" xfId="0" applyFont="1" applyFill="1" applyAlignment="1" applyProtection="1">
      <alignment horizontal="center" vertical="justify"/>
      <protection locked="0"/>
    </xf>
    <xf numFmtId="0" fontId="11" fillId="33" borderId="0" xfId="0" applyFont="1" applyFill="1" applyAlignment="1">
      <alignment horizontal="left" vertical="justify"/>
    </xf>
    <xf numFmtId="0" fontId="5" fillId="33" borderId="14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center" shrinkToFit="1"/>
    </xf>
    <xf numFmtId="0" fontId="11" fillId="33" borderId="0" xfId="0" applyFont="1" applyFill="1" applyAlignment="1" applyProtection="1">
      <alignment horizontal="center" vertical="justify"/>
      <protection locked="0"/>
    </xf>
    <xf numFmtId="167" fontId="11" fillId="34" borderId="16" xfId="0" applyNumberFormat="1" applyFont="1" applyFill="1" applyBorder="1" applyAlignment="1">
      <alignment horizontal="center" vertical="justify"/>
    </xf>
    <xf numFmtId="0" fontId="4" fillId="33" borderId="11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/>
    </xf>
    <xf numFmtId="14" fontId="8" fillId="33" borderId="0" xfId="0" applyNumberFormat="1" applyFont="1" applyFill="1" applyBorder="1" applyAlignment="1">
      <alignment vertical="center"/>
    </xf>
    <xf numFmtId="20" fontId="5" fillId="0" borderId="13" xfId="0" applyNumberFormat="1" applyFont="1" applyFill="1" applyBorder="1" applyAlignment="1">
      <alignment horizontal="center" vertical="center"/>
    </xf>
    <xf numFmtId="165" fontId="5" fillId="33" borderId="0" xfId="0" applyNumberFormat="1" applyFont="1" applyFill="1" applyBorder="1" applyAlignment="1">
      <alignment horizontal="center" vertical="center"/>
    </xf>
    <xf numFmtId="20" fontId="5" fillId="33" borderId="0" xfId="0" applyNumberFormat="1" applyFont="1" applyFill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50" fillId="33" borderId="0" xfId="0" applyFont="1" applyFill="1" applyBorder="1" applyAlignment="1">
      <alignment horizontal="center" vertical="center"/>
    </xf>
    <xf numFmtId="165" fontId="50" fillId="33" borderId="0" xfId="0" applyNumberFormat="1" applyFont="1" applyFill="1" applyBorder="1" applyAlignment="1">
      <alignment horizontal="center" vertical="center"/>
    </xf>
    <xf numFmtId="20" fontId="50" fillId="33" borderId="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shrinkToFit="1"/>
    </xf>
    <xf numFmtId="165" fontId="5" fillId="35" borderId="12" xfId="0" applyNumberFormat="1" applyFont="1" applyFill="1" applyBorder="1" applyAlignment="1">
      <alignment horizontal="center" vertical="center"/>
    </xf>
    <xf numFmtId="20" fontId="5" fillId="35" borderId="13" xfId="0" applyNumberFormat="1" applyFont="1" applyFill="1" applyBorder="1" applyAlignment="1">
      <alignment horizontal="center" vertical="center"/>
    </xf>
    <xf numFmtId="165" fontId="5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 shrinkToFit="1"/>
    </xf>
    <xf numFmtId="0" fontId="12" fillId="34" borderId="16" xfId="0" applyFont="1" applyFill="1" applyBorder="1" applyAlignment="1">
      <alignment/>
    </xf>
    <xf numFmtId="17" fontId="13" fillId="33" borderId="0" xfId="0" applyNumberFormat="1" applyFont="1" applyFill="1" applyAlignment="1">
      <alignment horizontal="center" vertical="justify"/>
    </xf>
    <xf numFmtId="14" fontId="9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4" fillId="33" borderId="17" xfId="0" applyFont="1" applyFill="1" applyBorder="1" applyAlignment="1">
      <alignment horizontal="center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20" fontId="5" fillId="35" borderId="20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165" fontId="5" fillId="33" borderId="22" xfId="0" applyNumberFormat="1" applyFont="1" applyFill="1" applyBorder="1" applyAlignment="1">
      <alignment horizontal="center" vertical="center"/>
    </xf>
    <xf numFmtId="20" fontId="5" fillId="33" borderId="23" xfId="0" applyNumberFormat="1" applyFont="1" applyFill="1" applyBorder="1" applyAlignment="1">
      <alignment horizontal="center" vertical="center"/>
    </xf>
    <xf numFmtId="165" fontId="5" fillId="33" borderId="24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shrinkToFit="1"/>
    </xf>
    <xf numFmtId="20" fontId="5" fillId="33" borderId="2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20" fontId="5" fillId="0" borderId="20" xfId="0" applyNumberFormat="1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165" fontId="50" fillId="33" borderId="24" xfId="0" applyNumberFormat="1" applyFont="1" applyFill="1" applyBorder="1" applyAlignment="1">
      <alignment horizontal="center" vertical="center"/>
    </xf>
    <xf numFmtId="20" fontId="50" fillId="33" borderId="24" xfId="0" applyNumberFormat="1" applyFont="1" applyFill="1" applyBorder="1" applyAlignment="1">
      <alignment horizontal="center" vertical="center"/>
    </xf>
    <xf numFmtId="165" fontId="50" fillId="33" borderId="22" xfId="0" applyNumberFormat="1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20" fontId="50" fillId="33" borderId="25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left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165" fontId="51" fillId="0" borderId="0" xfId="0" applyNumberFormat="1" applyFont="1" applyFill="1" applyBorder="1" applyAlignment="1">
      <alignment horizontal="center" vertical="center"/>
    </xf>
    <xf numFmtId="20" fontId="51" fillId="0" borderId="20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justify"/>
    </xf>
    <xf numFmtId="0" fontId="5" fillId="33" borderId="14" xfId="0" applyFont="1" applyFill="1" applyBorder="1" applyAlignment="1">
      <alignment horizontal="center" vertical="justify"/>
    </xf>
    <xf numFmtId="0" fontId="6" fillId="33" borderId="32" xfId="0" applyFont="1" applyFill="1" applyBorder="1" applyAlignment="1">
      <alignment horizontal="center" vertical="justify"/>
    </xf>
    <xf numFmtId="0" fontId="5" fillId="33" borderId="34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justify"/>
    </xf>
    <xf numFmtId="0" fontId="11" fillId="33" borderId="0" xfId="0" applyFont="1" applyFill="1" applyAlignment="1" applyProtection="1">
      <alignment horizontal="center" vertical="justify"/>
      <protection locked="0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32" fillId="33" borderId="0" xfId="0" applyFont="1" applyFill="1" applyAlignment="1">
      <alignment/>
    </xf>
    <xf numFmtId="165" fontId="5" fillId="35" borderId="12" xfId="0" applyNumberFormat="1" applyFont="1" applyFill="1" applyBorder="1" applyAlignment="1">
      <alignment horizontal="right" vertical="center"/>
    </xf>
    <xf numFmtId="20" fontId="5" fillId="35" borderId="13" xfId="0" applyNumberFormat="1" applyFont="1" applyFill="1" applyBorder="1" applyAlignment="1">
      <alignment horizontal="left" vertical="center"/>
    </xf>
    <xf numFmtId="165" fontId="51" fillId="35" borderId="12" xfId="0" applyNumberFormat="1" applyFont="1" applyFill="1" applyBorder="1" applyAlignment="1">
      <alignment horizontal="center" vertical="center"/>
    </xf>
    <xf numFmtId="20" fontId="51" fillId="35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20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38500" y="363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38500" y="508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38500" y="508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38500" y="508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4">
      <selection activeCell="M25" sqref="M25"/>
    </sheetView>
  </sheetViews>
  <sheetFormatPr defaultColWidth="11.421875" defaultRowHeight="12.75"/>
  <cols>
    <col min="1" max="1" width="17.00390625" style="0" customWidth="1"/>
    <col min="2" max="2" width="12.8515625" style="0" customWidth="1"/>
    <col min="3" max="3" width="5.8515625" style="0" customWidth="1"/>
    <col min="4" max="4" width="12.8515625" style="0" customWidth="1"/>
    <col min="5" max="5" width="5.28125" style="0" customWidth="1"/>
    <col min="6" max="6" width="16.7109375" style="0" customWidth="1"/>
    <col min="7" max="7" width="0.71875" style="0" hidden="1" customWidth="1"/>
    <col min="8" max="8" width="12.8515625" style="0" customWidth="1"/>
    <col min="9" max="9" width="6.8515625" style="0" customWidth="1"/>
    <col min="10" max="10" width="12.8515625" style="0" customWidth="1"/>
    <col min="11" max="11" width="5.851562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106" t="s">
        <v>9</v>
      </c>
      <c r="I1" s="107"/>
      <c r="J1" s="108"/>
      <c r="K1" s="37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109" t="s">
        <v>13</v>
      </c>
      <c r="I2" s="110"/>
      <c r="J2" s="111"/>
      <c r="K2" s="38" t="s">
        <v>14</v>
      </c>
      <c r="L2" s="3"/>
    </row>
    <row r="3" spans="1:12" ht="14.25" customHeight="1">
      <c r="A3" s="9"/>
      <c r="B3" s="10" t="s">
        <v>17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 thickBo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 thickBot="1">
      <c r="A7" s="13" t="s">
        <v>8</v>
      </c>
      <c r="B7" s="112" t="s">
        <v>25</v>
      </c>
      <c r="C7" s="112"/>
      <c r="D7" s="112"/>
      <c r="E7" s="112"/>
      <c r="F7" s="112"/>
      <c r="G7" s="35"/>
      <c r="H7" s="40" t="s">
        <v>15</v>
      </c>
      <c r="I7" s="41">
        <v>52</v>
      </c>
      <c r="J7" s="36">
        <v>2019</v>
      </c>
      <c r="K7" s="61" t="s">
        <v>30</v>
      </c>
      <c r="L7" s="60" t="s">
        <v>29</v>
      </c>
    </row>
    <row r="8" spans="1:12" ht="15.75" customHeight="1">
      <c r="A8" s="13"/>
      <c r="B8" s="34"/>
      <c r="C8" s="34"/>
      <c r="D8" s="34"/>
      <c r="E8" s="34"/>
      <c r="F8" s="34"/>
      <c r="G8" s="14"/>
      <c r="H8" s="34"/>
      <c r="I8" s="15"/>
      <c r="J8" s="16"/>
      <c r="K8" s="17"/>
      <c r="L8" s="3"/>
    </row>
    <row r="9" spans="1:12" ht="15.75" customHeight="1" thickBot="1">
      <c r="A9" s="13"/>
      <c r="B9" s="34"/>
      <c r="C9" s="34"/>
      <c r="D9" s="34"/>
      <c r="E9" s="34"/>
      <c r="F9" s="34"/>
      <c r="G9" s="14"/>
      <c r="H9" s="34"/>
      <c r="I9" s="15"/>
      <c r="J9" s="16"/>
      <c r="K9" s="17"/>
      <c r="L9" s="3"/>
    </row>
    <row r="10" spans="1:12" ht="15" customHeight="1" thickBot="1">
      <c r="A10" s="96" t="s">
        <v>2</v>
      </c>
      <c r="B10" s="97"/>
      <c r="C10" s="97"/>
      <c r="D10" s="97"/>
      <c r="E10" s="98"/>
      <c r="F10" s="96" t="s">
        <v>1</v>
      </c>
      <c r="G10" s="97"/>
      <c r="H10" s="97"/>
      <c r="I10" s="97"/>
      <c r="J10" s="97"/>
      <c r="K10" s="98"/>
      <c r="L10" s="3"/>
    </row>
    <row r="11" spans="1:12" ht="15" customHeight="1">
      <c r="A11" s="85" t="s">
        <v>0</v>
      </c>
      <c r="B11" s="99" t="s">
        <v>5</v>
      </c>
      <c r="C11" s="113"/>
      <c r="D11" s="99" t="s">
        <v>6</v>
      </c>
      <c r="E11" s="114"/>
      <c r="F11" s="88" t="s">
        <v>0</v>
      </c>
      <c r="G11" s="87"/>
      <c r="H11" s="115" t="s">
        <v>5</v>
      </c>
      <c r="I11" s="116"/>
      <c r="J11" s="115" t="s">
        <v>6</v>
      </c>
      <c r="K11" s="117"/>
      <c r="L11" s="3"/>
    </row>
    <row r="12" spans="1:12" ht="15" customHeight="1">
      <c r="A12" s="64"/>
      <c r="B12" s="119"/>
      <c r="C12" s="120"/>
      <c r="D12" s="18"/>
      <c r="E12" s="92"/>
      <c r="F12" s="89"/>
      <c r="G12" s="19"/>
      <c r="H12" s="20"/>
      <c r="I12" s="54"/>
      <c r="J12" s="21"/>
      <c r="K12" s="65"/>
      <c r="L12" s="3"/>
    </row>
    <row r="13" spans="1:12" ht="15" customHeight="1">
      <c r="A13" s="66" t="s">
        <v>24</v>
      </c>
      <c r="B13" s="121">
        <v>43824</v>
      </c>
      <c r="C13" s="122" t="s">
        <v>26</v>
      </c>
      <c r="D13" s="32">
        <f>B13+2</f>
        <v>43826</v>
      </c>
      <c r="E13" s="78" t="s">
        <v>20</v>
      </c>
      <c r="F13" s="66" t="str">
        <f>A13</f>
        <v>Paqize</v>
      </c>
      <c r="G13" s="39"/>
      <c r="H13" s="31">
        <f>D13+1</f>
        <v>43827</v>
      </c>
      <c r="I13" s="33" t="s">
        <v>12</v>
      </c>
      <c r="J13" s="32">
        <f>+H13+1</f>
        <v>43828</v>
      </c>
      <c r="K13" s="78" t="s">
        <v>22</v>
      </c>
      <c r="L13" s="3"/>
    </row>
    <row r="14" spans="1:12" ht="15" customHeight="1">
      <c r="A14" s="66" t="s">
        <v>31</v>
      </c>
      <c r="B14" s="55">
        <f>B13+3</f>
        <v>43827</v>
      </c>
      <c r="C14" s="56" t="s">
        <v>18</v>
      </c>
      <c r="D14" s="32">
        <f>B14+2</f>
        <v>43829</v>
      </c>
      <c r="E14" s="78" t="s">
        <v>20</v>
      </c>
      <c r="F14" s="66" t="s">
        <v>31</v>
      </c>
      <c r="G14" s="39"/>
      <c r="H14" s="31">
        <f>D14+0</f>
        <v>43829</v>
      </c>
      <c r="I14" s="33" t="s">
        <v>12</v>
      </c>
      <c r="J14" s="32">
        <f>H14+1</f>
        <v>43830</v>
      </c>
      <c r="K14" s="78" t="s">
        <v>22</v>
      </c>
      <c r="L14" s="3"/>
    </row>
    <row r="15" spans="1:12" ht="15" customHeight="1">
      <c r="A15" s="66" t="s">
        <v>36</v>
      </c>
      <c r="B15" s="55">
        <f>B14+5</f>
        <v>43832</v>
      </c>
      <c r="C15" s="45" t="s">
        <v>18</v>
      </c>
      <c r="D15" s="57">
        <f>B15+2</f>
        <v>43834</v>
      </c>
      <c r="E15" s="78" t="s">
        <v>20</v>
      </c>
      <c r="F15" s="66" t="s">
        <v>33</v>
      </c>
      <c r="G15" s="58"/>
      <c r="H15" s="55">
        <f>D15+0</f>
        <v>43834</v>
      </c>
      <c r="I15" s="33" t="s">
        <v>34</v>
      </c>
      <c r="J15" s="57">
        <f>+H15+2</f>
        <v>43836</v>
      </c>
      <c r="K15" s="78" t="s">
        <v>20</v>
      </c>
      <c r="L15" s="3"/>
    </row>
    <row r="16" spans="1:12" ht="15" customHeight="1">
      <c r="A16" s="67"/>
      <c r="B16" s="55"/>
      <c r="C16" s="56"/>
      <c r="D16" s="57"/>
      <c r="E16" s="68"/>
      <c r="F16" s="67"/>
      <c r="G16" s="58"/>
      <c r="H16" s="55"/>
      <c r="I16" s="59"/>
      <c r="J16" s="57"/>
      <c r="K16" s="68"/>
      <c r="L16" s="3"/>
    </row>
    <row r="17" spans="1:14" s="1" customFormat="1" ht="15" customHeight="1" thickBot="1">
      <c r="A17" s="69"/>
      <c r="B17" s="70"/>
      <c r="C17" s="71"/>
      <c r="D17" s="72"/>
      <c r="E17" s="93"/>
      <c r="F17" s="69"/>
      <c r="G17" s="73"/>
      <c r="H17" s="70"/>
      <c r="I17" s="74"/>
      <c r="J17" s="72"/>
      <c r="K17" s="75"/>
      <c r="L17" s="4"/>
      <c r="M17" s="5"/>
      <c r="N17" s="1" t="s">
        <v>28</v>
      </c>
    </row>
    <row r="18" spans="1:13" s="1" customFormat="1" ht="9.75" customHeight="1">
      <c r="A18" s="23"/>
      <c r="B18" s="46"/>
      <c r="C18" s="47"/>
      <c r="D18" s="46"/>
      <c r="E18" s="22"/>
      <c r="F18" s="23"/>
      <c r="G18" s="23"/>
      <c r="H18" s="46"/>
      <c r="I18" s="22"/>
      <c r="J18" s="46"/>
      <c r="K18" s="47"/>
      <c r="L18" s="4"/>
      <c r="M18" s="5"/>
    </row>
    <row r="19" spans="1:13" s="1" customFormat="1" ht="15" customHeight="1">
      <c r="A19" s="23"/>
      <c r="B19" s="46"/>
      <c r="C19" s="47"/>
      <c r="D19" s="46"/>
      <c r="E19" s="22"/>
      <c r="F19" s="23"/>
      <c r="G19" s="23"/>
      <c r="H19" s="46"/>
      <c r="I19" s="22"/>
      <c r="J19" s="46"/>
      <c r="K19" s="47"/>
      <c r="L19" s="4"/>
      <c r="M19" s="5"/>
    </row>
    <row r="20" spans="1:13" s="1" customFormat="1" ht="9.75" customHeight="1" thickBot="1">
      <c r="A20" s="23"/>
      <c r="B20" s="46"/>
      <c r="C20" s="47"/>
      <c r="D20" s="46"/>
      <c r="E20" s="22"/>
      <c r="F20" s="23"/>
      <c r="G20" s="23"/>
      <c r="H20" s="46"/>
      <c r="I20" s="22"/>
      <c r="J20" s="46"/>
      <c r="K20" s="47"/>
      <c r="L20" s="4"/>
      <c r="M20" s="5"/>
    </row>
    <row r="21" spans="1:13" ht="17.25" thickBot="1">
      <c r="A21" s="96" t="s">
        <v>3</v>
      </c>
      <c r="B21" s="97"/>
      <c r="C21" s="97"/>
      <c r="D21" s="97"/>
      <c r="E21" s="98"/>
      <c r="F21" s="96" t="s">
        <v>4</v>
      </c>
      <c r="G21" s="97"/>
      <c r="H21" s="97"/>
      <c r="I21" s="97"/>
      <c r="J21" s="97"/>
      <c r="K21" s="98"/>
      <c r="L21" s="2"/>
      <c r="M21" s="5"/>
    </row>
    <row r="22" spans="1:13" ht="14.25">
      <c r="A22" s="85" t="s">
        <v>0</v>
      </c>
      <c r="B22" s="99" t="s">
        <v>5</v>
      </c>
      <c r="C22" s="100"/>
      <c r="D22" s="101" t="s">
        <v>6</v>
      </c>
      <c r="E22" s="102"/>
      <c r="F22" s="90" t="s">
        <v>0</v>
      </c>
      <c r="G22" s="86"/>
      <c r="H22" s="103" t="s">
        <v>5</v>
      </c>
      <c r="I22" s="104"/>
      <c r="J22" s="103" t="s">
        <v>6</v>
      </c>
      <c r="K22" s="105"/>
      <c r="L22" s="2"/>
      <c r="M22" s="5"/>
    </row>
    <row r="23" spans="1:13" ht="15">
      <c r="A23" s="76"/>
      <c r="B23" s="48"/>
      <c r="C23" s="49"/>
      <c r="D23" s="42"/>
      <c r="E23" s="77"/>
      <c r="F23" s="91"/>
      <c r="G23" s="50"/>
      <c r="H23" s="42"/>
      <c r="I23" s="49"/>
      <c r="J23" s="50"/>
      <c r="K23" s="77"/>
      <c r="L23" s="2"/>
      <c r="M23" s="5"/>
    </row>
    <row r="24" spans="1:13" ht="15">
      <c r="A24" s="66" t="s">
        <v>19</v>
      </c>
      <c r="B24" s="31">
        <v>43823</v>
      </c>
      <c r="C24" s="45" t="s">
        <v>26</v>
      </c>
      <c r="D24" s="32">
        <f>B24+3</f>
        <v>43826</v>
      </c>
      <c r="E24" s="78" t="s">
        <v>20</v>
      </c>
      <c r="F24" s="66" t="s">
        <v>19</v>
      </c>
      <c r="G24" s="39"/>
      <c r="H24" s="31">
        <f>+D24+0</f>
        <v>43826</v>
      </c>
      <c r="I24" s="33" t="s">
        <v>27</v>
      </c>
      <c r="J24" s="94">
        <f>+H24+1</f>
        <v>43827</v>
      </c>
      <c r="K24" s="95" t="s">
        <v>32</v>
      </c>
      <c r="L24" s="2"/>
      <c r="M24" s="5"/>
    </row>
    <row r="25" spans="1:13" ht="15">
      <c r="A25" s="66" t="s">
        <v>36</v>
      </c>
      <c r="B25" s="55">
        <f>B15+0</f>
        <v>43832</v>
      </c>
      <c r="C25" s="45" t="s">
        <v>18</v>
      </c>
      <c r="D25" s="57">
        <f>+B25+2</f>
        <v>43834</v>
      </c>
      <c r="E25" s="68" t="s">
        <v>35</v>
      </c>
      <c r="F25" s="66" t="s">
        <v>19</v>
      </c>
      <c r="G25" s="58"/>
      <c r="H25" s="55">
        <f>D25+0</f>
        <v>43834</v>
      </c>
      <c r="I25" s="33" t="s">
        <v>18</v>
      </c>
      <c r="J25" s="32">
        <f>+H25+2</f>
        <v>43836</v>
      </c>
      <c r="K25" s="78" t="s">
        <v>20</v>
      </c>
      <c r="L25" s="2"/>
      <c r="M25" s="5"/>
    </row>
    <row r="26" spans="1:11" ht="9.75" customHeight="1" thickBot="1">
      <c r="A26" s="79"/>
      <c r="B26" s="80"/>
      <c r="C26" s="81"/>
      <c r="D26" s="82"/>
      <c r="E26" s="84"/>
      <c r="F26" s="79"/>
      <c r="G26" s="83"/>
      <c r="H26" s="82"/>
      <c r="I26" s="81"/>
      <c r="J26" s="82"/>
      <c r="K26" s="84"/>
    </row>
    <row r="27" spans="1:11" ht="9.75" customHeight="1">
      <c r="A27" s="51"/>
      <c r="B27" s="52"/>
      <c r="C27" s="53"/>
      <c r="D27" s="52"/>
      <c r="E27" s="53"/>
      <c r="F27" s="51"/>
      <c r="G27" s="51"/>
      <c r="H27" s="52"/>
      <c r="I27" s="53"/>
      <c r="J27" s="52"/>
      <c r="K27" s="53"/>
    </row>
    <row r="28" spans="1:11" ht="18">
      <c r="A28" s="118" t="s">
        <v>37</v>
      </c>
      <c r="B28" s="118"/>
      <c r="C28" s="118"/>
      <c r="D28" s="118"/>
      <c r="E28" s="118"/>
      <c r="F28" s="118"/>
      <c r="G28" s="118"/>
      <c r="H28" s="118"/>
      <c r="I28" s="118"/>
      <c r="J28" s="25"/>
      <c r="K28" s="25"/>
    </row>
    <row r="29" spans="1:8" ht="14.25">
      <c r="A29" s="30"/>
      <c r="B29" s="27"/>
      <c r="C29" s="27"/>
      <c r="D29" s="24"/>
      <c r="E29" s="28"/>
      <c r="F29" s="29"/>
      <c r="G29" s="24"/>
      <c r="H29" s="62"/>
    </row>
    <row r="30" spans="1:8" ht="14.25">
      <c r="A30" s="30"/>
      <c r="B30" s="27"/>
      <c r="C30" s="27"/>
      <c r="D30" s="24"/>
      <c r="E30" s="28"/>
      <c r="F30" s="29"/>
      <c r="G30" s="24"/>
      <c r="H30" s="44"/>
    </row>
    <row r="31" spans="1:11" ht="14.25">
      <c r="A31" s="30"/>
      <c r="B31" s="27"/>
      <c r="C31" s="27"/>
      <c r="D31" s="24"/>
      <c r="E31" s="28"/>
      <c r="F31" s="29"/>
      <c r="G31" s="24"/>
      <c r="H31" s="27"/>
      <c r="I31" s="43" t="s">
        <v>16</v>
      </c>
      <c r="J31" s="44">
        <f>TODAY()</f>
        <v>43823</v>
      </c>
      <c r="K31" s="63"/>
    </row>
    <row r="32" spans="1:11" ht="14.25">
      <c r="A32" s="30"/>
      <c r="B32" s="27"/>
      <c r="C32" s="27"/>
      <c r="D32" s="24"/>
      <c r="E32" s="28"/>
      <c r="F32" s="29"/>
      <c r="G32" s="24"/>
      <c r="H32" s="27"/>
      <c r="I32" s="43" t="s">
        <v>21</v>
      </c>
      <c r="J32" s="44"/>
      <c r="K32" s="63"/>
    </row>
    <row r="33" spans="1:11" ht="14.25">
      <c r="A33" s="30"/>
      <c r="B33" s="27"/>
      <c r="C33" s="27"/>
      <c r="D33" s="24"/>
      <c r="E33" s="28"/>
      <c r="F33" s="29"/>
      <c r="G33" s="24"/>
      <c r="H33" s="27"/>
      <c r="I33" s="30"/>
      <c r="J33" s="27"/>
      <c r="K33" s="26"/>
    </row>
    <row r="34" spans="1:11" ht="13.5">
      <c r="A34" s="25" t="s">
        <v>23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3.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3.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</sheetData>
  <sheetProtection/>
  <mergeCells count="15">
    <mergeCell ref="H1:J1"/>
    <mergeCell ref="H2:J2"/>
    <mergeCell ref="B7:F7"/>
    <mergeCell ref="A10:E10"/>
    <mergeCell ref="F10:K10"/>
    <mergeCell ref="B11:C11"/>
    <mergeCell ref="D11:E11"/>
    <mergeCell ref="H11:I11"/>
    <mergeCell ref="J11:K11"/>
    <mergeCell ref="A21:E21"/>
    <mergeCell ref="F21:K21"/>
    <mergeCell ref="B22:C22"/>
    <mergeCell ref="D22:E22"/>
    <mergeCell ref="H22:I22"/>
    <mergeCell ref="J22:K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user</cp:lastModifiedBy>
  <cp:lastPrinted>2014-09-08T09:11:01Z</cp:lastPrinted>
  <dcterms:created xsi:type="dcterms:W3CDTF">2002-09-27T07:12:12Z</dcterms:created>
  <dcterms:modified xsi:type="dcterms:W3CDTF">2019-12-24T15:22:13Z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